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40425\Desktop\"/>
    </mc:Choice>
  </mc:AlternateContent>
  <bookViews>
    <workbookView xWindow="0" yWindow="0" windowWidth="28800" windowHeight="13500"/>
  </bookViews>
  <sheets>
    <sheet name="Miljøtilstand.dk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6" i="2" l="1"/>
  <c r="AT6" i="2"/>
  <c r="AU5" i="2"/>
  <c r="AT5" i="2"/>
  <c r="AU4" i="2"/>
  <c r="AT4" i="2"/>
  <c r="AU3" i="2"/>
  <c r="AT3" i="2"/>
  <c r="AU2" i="2"/>
  <c r="AT2" i="2"/>
</calcChain>
</file>

<file path=xl/sharedStrings.xml><?xml version="1.0" encoding="utf-8"?>
<sst xmlns="http://schemas.openxmlformats.org/spreadsheetml/2006/main" count="18" uniqueCount="18">
  <si>
    <t>Kattegat</t>
  </si>
  <si>
    <t>Vadehavet</t>
  </si>
  <si>
    <t>Centrale Limfjord</t>
  </si>
  <si>
    <t>Vestlige Limfjord</t>
  </si>
  <si>
    <t>Vestlige Østersø</t>
  </si>
  <si>
    <t>Ved flere tællinger i samme område indenfor samme år, benyttes et gennemsnit for de pågældende år.</t>
  </si>
  <si>
    <t>Labels</t>
  </si>
  <si>
    <t>Color</t>
  </si>
  <si>
    <t>#006432</t>
  </si>
  <si>
    <t>#e8cd48</t>
  </si>
  <si>
    <t>#e98f3d</t>
  </si>
  <si>
    <t>#337885</t>
  </si>
  <si>
    <t>#a2bc53</t>
  </si>
  <si>
    <t>xAxis Label</t>
  </si>
  <si>
    <t>År</t>
  </si>
  <si>
    <t>yAxis Label</t>
  </si>
  <si>
    <t>Antal sæler</t>
  </si>
  <si>
    <t>Tallene er ikke korrigeret for sæler i vandet og er derfor mindre end tidligere 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</si>
</sst>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2" fontId="0" fillId="0" borderId="0" xfId="0" applyNumberFormat="1"/>
    <xf numFmtId="0" fontId="0" fillId="0" borderId="0" xfId="0" applyFont="1"/>
    <xf numFmtId="1" fontId="1" fillId="0" borderId="0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right"/>
    </xf>
    <xf numFmtId="1" fontId="0" fillId="0" borderId="0" xfId="0" applyNumberFormat="1" applyFont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4"/>
  <sheetViews>
    <sheetView tabSelected="1" workbookViewId="0">
      <selection activeCell="H7" sqref="H7"/>
    </sheetView>
  </sheetViews>
  <sheetFormatPr defaultRowHeight="15" x14ac:dyDescent="0.25"/>
  <cols>
    <col min="1" max="1" width="16.85546875" style="12" customWidth="1"/>
    <col min="2" max="2" width="5" bestFit="1" customWidth="1"/>
    <col min="3" max="3" width="10.85546875" bestFit="1" customWidth="1"/>
    <col min="4" max="4" width="11.140625" bestFit="1" customWidth="1"/>
    <col min="5" max="45" width="5" bestFit="1" customWidth="1"/>
    <col min="46" max="47" width="5" customWidth="1"/>
    <col min="63" max="63" width="8.42578125" bestFit="1" customWidth="1"/>
    <col min="64" max="64" width="10.5703125" bestFit="1" customWidth="1"/>
    <col min="65" max="65" width="16.5703125" bestFit="1" customWidth="1"/>
    <col min="66" max="66" width="16.28515625" bestFit="1" customWidth="1"/>
    <col min="67" max="67" width="15.7109375" bestFit="1" customWidth="1"/>
  </cols>
  <sheetData>
    <row r="1" spans="1:67" x14ac:dyDescent="0.25">
      <c r="A1" s="9" t="s">
        <v>6</v>
      </c>
      <c r="B1" s="4">
        <v>1979</v>
      </c>
      <c r="C1" s="4">
        <v>1980</v>
      </c>
      <c r="D1" s="4">
        <v>1981</v>
      </c>
      <c r="E1" s="4">
        <v>1982</v>
      </c>
      <c r="F1" s="4">
        <v>1983</v>
      </c>
      <c r="G1" s="4">
        <v>1984</v>
      </c>
      <c r="H1" s="4">
        <v>1985</v>
      </c>
      <c r="I1" s="4">
        <v>1986</v>
      </c>
      <c r="J1" s="4">
        <v>1987</v>
      </c>
      <c r="K1" s="4">
        <v>1988</v>
      </c>
      <c r="L1" s="4">
        <v>1989</v>
      </c>
      <c r="M1" s="4">
        <v>1990</v>
      </c>
      <c r="N1" s="4">
        <v>1991</v>
      </c>
      <c r="O1" s="4">
        <v>1992</v>
      </c>
      <c r="P1" s="4">
        <v>1993</v>
      </c>
      <c r="Q1" s="4">
        <v>1994</v>
      </c>
      <c r="R1" s="4">
        <v>1995</v>
      </c>
      <c r="S1" s="4">
        <v>1996</v>
      </c>
      <c r="T1" s="4">
        <v>1997</v>
      </c>
      <c r="U1" s="4">
        <v>1998</v>
      </c>
      <c r="V1" s="4">
        <v>1999</v>
      </c>
      <c r="W1" s="4">
        <v>2000</v>
      </c>
      <c r="X1" s="4">
        <v>2001</v>
      </c>
      <c r="Y1" s="4">
        <v>2002</v>
      </c>
      <c r="Z1" s="4">
        <v>2003</v>
      </c>
      <c r="AA1" s="4">
        <v>2004</v>
      </c>
      <c r="AB1" s="4">
        <v>2005</v>
      </c>
      <c r="AC1" s="4">
        <v>2006</v>
      </c>
      <c r="AD1" s="4">
        <v>2007</v>
      </c>
      <c r="AE1" s="4">
        <v>2008</v>
      </c>
      <c r="AF1" s="4">
        <v>2009</v>
      </c>
      <c r="AG1" s="4">
        <v>2010</v>
      </c>
      <c r="AH1" s="4">
        <v>2011</v>
      </c>
      <c r="AI1" s="4">
        <v>2012</v>
      </c>
      <c r="AJ1" s="4">
        <v>2013</v>
      </c>
      <c r="AK1" s="4">
        <v>2014</v>
      </c>
      <c r="AL1" s="4">
        <v>2015</v>
      </c>
      <c r="AM1" s="4">
        <v>2016</v>
      </c>
      <c r="AN1" s="4">
        <v>2017</v>
      </c>
      <c r="AO1" s="4">
        <v>2018</v>
      </c>
      <c r="AP1" s="4">
        <v>2019</v>
      </c>
      <c r="AQ1" s="4">
        <v>2020</v>
      </c>
      <c r="AR1" s="4">
        <v>2021</v>
      </c>
      <c r="AS1" s="4">
        <v>2022</v>
      </c>
      <c r="AT1" s="4">
        <v>2023</v>
      </c>
      <c r="AU1" s="4">
        <v>2024</v>
      </c>
      <c r="AV1" s="2" t="s">
        <v>7</v>
      </c>
      <c r="BK1" s="1"/>
      <c r="BL1" s="1"/>
      <c r="BM1" s="1"/>
      <c r="BN1" s="1"/>
      <c r="BO1" s="1"/>
    </row>
    <row r="2" spans="1:67" x14ac:dyDescent="0.25">
      <c r="A2" s="10" t="s">
        <v>1</v>
      </c>
      <c r="B2" s="5">
        <v>421</v>
      </c>
      <c r="C2" s="5">
        <v>671</v>
      </c>
      <c r="D2" s="5">
        <v>656</v>
      </c>
      <c r="E2" s="7">
        <v>789</v>
      </c>
      <c r="F2" s="7">
        <v>924</v>
      </c>
      <c r="G2" s="7">
        <v>853</v>
      </c>
      <c r="H2" s="7">
        <v>958</v>
      </c>
      <c r="I2" s="7">
        <v>1261</v>
      </c>
      <c r="J2" s="7">
        <v>1477</v>
      </c>
      <c r="K2" s="7"/>
      <c r="L2" s="8">
        <v>860</v>
      </c>
      <c r="M2" s="8">
        <v>1048</v>
      </c>
      <c r="N2" s="8">
        <v>1097</v>
      </c>
      <c r="O2" s="8">
        <v>1168</v>
      </c>
      <c r="P2" s="8">
        <v>1433</v>
      </c>
      <c r="Q2" s="8">
        <v>1507</v>
      </c>
      <c r="R2" s="8">
        <v>1508</v>
      </c>
      <c r="S2" s="8">
        <v>1632</v>
      </c>
      <c r="T2" s="8">
        <v>1803</v>
      </c>
      <c r="U2" s="8">
        <v>2256</v>
      </c>
      <c r="V2" s="8">
        <v>2183</v>
      </c>
      <c r="W2" s="8">
        <v>1901</v>
      </c>
      <c r="X2" s="8">
        <v>2371</v>
      </c>
      <c r="Y2" s="8">
        <v>2564</v>
      </c>
      <c r="Z2" s="8">
        <v>1382</v>
      </c>
      <c r="AA2" s="8">
        <v>1590</v>
      </c>
      <c r="AB2" s="8">
        <v>2133</v>
      </c>
      <c r="AC2" s="8"/>
      <c r="AD2" s="8">
        <v>2377</v>
      </c>
      <c r="AE2" s="8">
        <v>2422</v>
      </c>
      <c r="AF2" s="8">
        <v>2866</v>
      </c>
      <c r="AG2" s="8">
        <v>2361</v>
      </c>
      <c r="AH2" s="7">
        <v>2827</v>
      </c>
      <c r="AI2" s="8">
        <v>3369</v>
      </c>
      <c r="AJ2" s="7">
        <v>2550</v>
      </c>
      <c r="AK2" s="7">
        <v>3465</v>
      </c>
      <c r="AL2" s="7">
        <v>2935</v>
      </c>
      <c r="AM2" s="7">
        <v>2445</v>
      </c>
      <c r="AN2" s="7">
        <v>2971</v>
      </c>
      <c r="AO2" s="7">
        <v>2278</v>
      </c>
      <c r="AP2" s="7">
        <v>2402</v>
      </c>
      <c r="AQ2" s="7">
        <v>2005</v>
      </c>
      <c r="AR2" s="7">
        <v>1671</v>
      </c>
      <c r="AS2" s="7">
        <v>2506</v>
      </c>
      <c r="AT2" s="7">
        <f>AVERAGE(1215,2268)</f>
        <v>1741.5</v>
      </c>
      <c r="AU2" s="7">
        <f>AVERAGE(2143,2231)</f>
        <v>2187</v>
      </c>
      <c r="AV2" s="2" t="s">
        <v>8</v>
      </c>
      <c r="BK2" s="1"/>
      <c r="BL2" s="1"/>
      <c r="BM2" s="1"/>
      <c r="BN2" s="1"/>
      <c r="BO2" s="1"/>
    </row>
    <row r="3" spans="1:67" x14ac:dyDescent="0.25">
      <c r="A3" s="10" t="s">
        <v>0</v>
      </c>
      <c r="B3" s="6">
        <v>995</v>
      </c>
      <c r="C3" s="6">
        <v>1403</v>
      </c>
      <c r="D3" s="6">
        <v>1501</v>
      </c>
      <c r="E3" s="6">
        <v>782</v>
      </c>
      <c r="F3" s="6">
        <v>1526.5</v>
      </c>
      <c r="G3" s="6">
        <v>1186.5</v>
      </c>
      <c r="H3" s="6">
        <v>1407</v>
      </c>
      <c r="I3" s="6">
        <v>2408</v>
      </c>
      <c r="J3" s="6">
        <v>2031</v>
      </c>
      <c r="K3" s="6">
        <v>1199.8571428571429</v>
      </c>
      <c r="L3" s="6">
        <v>1388.6666666666667</v>
      </c>
      <c r="M3" s="6">
        <v>1320</v>
      </c>
      <c r="N3" s="6">
        <v>1760</v>
      </c>
      <c r="O3" s="6">
        <v>1733.5</v>
      </c>
      <c r="P3" s="6"/>
      <c r="Q3" s="6">
        <v>1907.6666666666667</v>
      </c>
      <c r="R3" s="6"/>
      <c r="S3" s="6">
        <v>2565.3333333333335</v>
      </c>
      <c r="T3" s="6"/>
      <c r="U3" s="6">
        <v>2960.6666666666665</v>
      </c>
      <c r="V3" s="6"/>
      <c r="W3" s="6">
        <v>2874</v>
      </c>
      <c r="X3" s="6"/>
      <c r="Y3" s="6">
        <v>2065.3333333333335</v>
      </c>
      <c r="Z3" s="6">
        <v>2646.6666666666665</v>
      </c>
      <c r="AA3" s="6">
        <v>1981</v>
      </c>
      <c r="AB3" s="6">
        <v>2869.6666666666665</v>
      </c>
      <c r="AC3" s="6">
        <v>2876</v>
      </c>
      <c r="AD3" s="6">
        <v>2701</v>
      </c>
      <c r="AE3" s="6">
        <v>3048.6666666666665</v>
      </c>
      <c r="AF3" s="6">
        <v>3628</v>
      </c>
      <c r="AG3" s="6">
        <v>4318</v>
      </c>
      <c r="AH3" s="6">
        <v>4190.666666666667</v>
      </c>
      <c r="AI3" s="6">
        <v>4333.333333333333</v>
      </c>
      <c r="AJ3" s="6">
        <v>4888.666666666667</v>
      </c>
      <c r="AK3" s="6">
        <v>4075</v>
      </c>
      <c r="AL3" s="6">
        <v>4605</v>
      </c>
      <c r="AM3" s="6">
        <v>4695.333333333333</v>
      </c>
      <c r="AN3" s="6">
        <v>5088</v>
      </c>
      <c r="AO3" s="6">
        <v>3604.5</v>
      </c>
      <c r="AP3" s="6">
        <v>4033</v>
      </c>
      <c r="AQ3" s="6">
        <v>3901</v>
      </c>
      <c r="AR3" s="6">
        <v>4677.5</v>
      </c>
      <c r="AS3" s="6">
        <v>3924</v>
      </c>
      <c r="AT3" s="6">
        <f>AVERAGE(4100,4955)</f>
        <v>4527.5</v>
      </c>
      <c r="AU3" s="6">
        <f>AVERAGE(3528,3536)</f>
        <v>3532</v>
      </c>
      <c r="AV3" s="2" t="s">
        <v>9</v>
      </c>
      <c r="BK3" s="1"/>
      <c r="BL3" s="1"/>
      <c r="BM3" s="1"/>
      <c r="BN3" s="1"/>
      <c r="BO3" s="1"/>
    </row>
    <row r="4" spans="1:67" x14ac:dyDescent="0.25">
      <c r="A4" s="11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8">
        <v>98</v>
      </c>
      <c r="M4" s="8">
        <v>157</v>
      </c>
      <c r="N4" s="8">
        <v>166</v>
      </c>
      <c r="O4" s="8">
        <v>176</v>
      </c>
      <c r="P4" s="3"/>
      <c r="Q4" s="8">
        <v>172</v>
      </c>
      <c r="R4" s="3"/>
      <c r="S4" s="8">
        <v>250</v>
      </c>
      <c r="T4" s="3"/>
      <c r="U4" s="8">
        <v>276</v>
      </c>
      <c r="V4" s="8">
        <v>306</v>
      </c>
      <c r="W4" s="8">
        <v>362</v>
      </c>
      <c r="X4" s="3"/>
      <c r="Y4" s="8">
        <v>251</v>
      </c>
      <c r="Z4" s="8">
        <v>384</v>
      </c>
      <c r="AA4" s="8">
        <v>466</v>
      </c>
      <c r="AB4" s="8">
        <v>549</v>
      </c>
      <c r="AC4" s="8">
        <v>448</v>
      </c>
      <c r="AD4" s="8">
        <v>493</v>
      </c>
      <c r="AE4" s="8">
        <v>645</v>
      </c>
      <c r="AF4" s="8">
        <v>561</v>
      </c>
      <c r="AG4" s="8">
        <v>660</v>
      </c>
      <c r="AH4" s="3"/>
      <c r="AI4" s="8">
        <v>731</v>
      </c>
      <c r="AJ4" s="8">
        <v>871</v>
      </c>
      <c r="AK4" s="8">
        <v>757</v>
      </c>
      <c r="AL4" s="8">
        <v>868</v>
      </c>
      <c r="AM4" s="8">
        <v>926</v>
      </c>
      <c r="AN4" s="8">
        <v>974</v>
      </c>
      <c r="AO4" s="8">
        <v>1021</v>
      </c>
      <c r="AP4" s="8">
        <v>1065</v>
      </c>
      <c r="AQ4" s="8">
        <v>1182</v>
      </c>
      <c r="AR4" s="8">
        <v>1112</v>
      </c>
      <c r="AS4" s="8">
        <v>1127</v>
      </c>
      <c r="AT4" s="8">
        <f>AVERAGE(1557,1571)</f>
        <v>1564</v>
      </c>
      <c r="AU4" s="8">
        <f>AVERAGE(1552,1231)</f>
        <v>1391.5</v>
      </c>
      <c r="AV4" s="2" t="s">
        <v>10</v>
      </c>
      <c r="BK4" s="1"/>
      <c r="BL4" s="1"/>
      <c r="BM4" s="1"/>
      <c r="BN4" s="1"/>
      <c r="BO4" s="1"/>
    </row>
    <row r="5" spans="1:67" x14ac:dyDescent="0.25">
      <c r="A5" s="11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6">
        <v>105</v>
      </c>
      <c r="M5" s="8">
        <v>135</v>
      </c>
      <c r="N5" s="8">
        <v>130</v>
      </c>
      <c r="O5" s="8">
        <v>68</v>
      </c>
      <c r="P5" s="8"/>
      <c r="Q5" s="8">
        <v>109</v>
      </c>
      <c r="R5" s="7"/>
      <c r="S5" s="8">
        <v>81</v>
      </c>
      <c r="T5" s="8">
        <v>129</v>
      </c>
      <c r="U5" s="8">
        <v>99</v>
      </c>
      <c r="V5" s="8">
        <v>144</v>
      </c>
      <c r="W5" s="6">
        <v>89</v>
      </c>
      <c r="X5" s="8">
        <v>109</v>
      </c>
      <c r="Y5" s="8">
        <v>249</v>
      </c>
      <c r="Z5" s="8">
        <v>206</v>
      </c>
      <c r="AA5" s="6">
        <v>281</v>
      </c>
      <c r="AB5" s="8">
        <v>214</v>
      </c>
      <c r="AC5" s="8">
        <v>295</v>
      </c>
      <c r="AD5" s="8">
        <v>281</v>
      </c>
      <c r="AE5" s="8">
        <v>397</v>
      </c>
      <c r="AF5" s="6">
        <v>475</v>
      </c>
      <c r="AG5" s="8">
        <v>302</v>
      </c>
      <c r="AH5" s="8"/>
      <c r="AI5" s="8">
        <v>700</v>
      </c>
      <c r="AJ5" s="8">
        <v>549</v>
      </c>
      <c r="AK5" s="8">
        <v>672</v>
      </c>
      <c r="AL5" s="8">
        <v>463</v>
      </c>
      <c r="AM5" s="8">
        <v>389</v>
      </c>
      <c r="AN5" s="8">
        <v>554</v>
      </c>
      <c r="AO5" s="6">
        <v>379</v>
      </c>
      <c r="AP5" s="6">
        <v>298</v>
      </c>
      <c r="AQ5" s="6">
        <v>437</v>
      </c>
      <c r="AR5" s="8">
        <v>402</v>
      </c>
      <c r="AS5" s="8">
        <v>347</v>
      </c>
      <c r="AT5" s="8">
        <f>AVERAGE(567,584)</f>
        <v>575.5</v>
      </c>
      <c r="AU5" s="8">
        <f>AVERAGE(312,422)</f>
        <v>367</v>
      </c>
      <c r="AV5" s="2" t="s">
        <v>11</v>
      </c>
      <c r="BK5" s="1"/>
      <c r="BL5" s="1"/>
      <c r="BM5" s="1"/>
      <c r="BN5" s="1"/>
      <c r="BO5" s="1"/>
    </row>
    <row r="6" spans="1:67" x14ac:dyDescent="0.25">
      <c r="A6" s="10" t="s">
        <v>2</v>
      </c>
      <c r="B6" s="7"/>
      <c r="C6" s="7"/>
      <c r="D6" s="7"/>
      <c r="E6" s="7"/>
      <c r="F6" s="7"/>
      <c r="G6" s="7"/>
      <c r="H6" s="7"/>
      <c r="I6" s="7"/>
      <c r="J6" s="7"/>
      <c r="K6" s="6"/>
      <c r="L6" s="8">
        <v>455.5</v>
      </c>
      <c r="M6" s="8">
        <v>493</v>
      </c>
      <c r="N6" s="8">
        <v>493</v>
      </c>
      <c r="O6" s="8">
        <v>493</v>
      </c>
      <c r="P6" s="8"/>
      <c r="Q6" s="8">
        <v>406</v>
      </c>
      <c r="R6" s="7"/>
      <c r="S6" s="8">
        <v>623</v>
      </c>
      <c r="T6" s="8">
        <v>828</v>
      </c>
      <c r="U6" s="8">
        <v>772</v>
      </c>
      <c r="V6" s="8">
        <v>1284</v>
      </c>
      <c r="W6" s="8">
        <v>513</v>
      </c>
      <c r="X6" s="8">
        <v>740</v>
      </c>
      <c r="Y6" s="8">
        <v>824</v>
      </c>
      <c r="Z6" s="8">
        <v>596</v>
      </c>
      <c r="AA6" s="8">
        <v>684</v>
      </c>
      <c r="AB6" s="8">
        <v>422</v>
      </c>
      <c r="AC6" s="8">
        <v>515</v>
      </c>
      <c r="AD6" s="8">
        <v>492</v>
      </c>
      <c r="AE6" s="8">
        <v>601</v>
      </c>
      <c r="AF6" s="8">
        <v>697</v>
      </c>
      <c r="AG6" s="8">
        <v>487</v>
      </c>
      <c r="AH6" s="8"/>
      <c r="AI6" s="8">
        <v>761</v>
      </c>
      <c r="AJ6" s="8">
        <v>793</v>
      </c>
      <c r="AK6" s="8">
        <v>310</v>
      </c>
      <c r="AL6" s="8">
        <v>885</v>
      </c>
      <c r="AM6" s="8">
        <v>496</v>
      </c>
      <c r="AN6" s="8">
        <v>553</v>
      </c>
      <c r="AO6" s="8">
        <v>586</v>
      </c>
      <c r="AP6" s="8">
        <v>750</v>
      </c>
      <c r="AQ6" s="8">
        <v>941</v>
      </c>
      <c r="AR6" s="8">
        <v>640</v>
      </c>
      <c r="AS6" s="8">
        <v>549</v>
      </c>
      <c r="AT6" s="8">
        <f>AVERAGE(874,754)</f>
        <v>814</v>
      </c>
      <c r="AU6" s="8">
        <f>AVERAGE(544,348)</f>
        <v>446</v>
      </c>
      <c r="AV6" s="2" t="s">
        <v>12</v>
      </c>
      <c r="BK6" s="1"/>
      <c r="BL6" s="1"/>
      <c r="BM6" s="1"/>
      <c r="BN6" s="1"/>
      <c r="BO6" s="1"/>
    </row>
    <row r="7" spans="1:67" x14ac:dyDescent="0.25">
      <c r="A7" s="2" t="s">
        <v>13</v>
      </c>
      <c r="B7" s="2" t="s">
        <v>14</v>
      </c>
      <c r="C7" s="2" t="s">
        <v>15</v>
      </c>
      <c r="D7" s="2" t="s">
        <v>16</v>
      </c>
    </row>
    <row r="8" spans="1:67" x14ac:dyDescent="0.25">
      <c r="BK8" s="1"/>
      <c r="BL8" s="1"/>
      <c r="BM8" s="1"/>
      <c r="BN8" s="1"/>
      <c r="BO8" s="1"/>
    </row>
    <row r="9" spans="1:67" x14ac:dyDescent="0.25">
      <c r="A9" s="11" t="s">
        <v>5</v>
      </c>
      <c r="BK9" s="1"/>
      <c r="BL9" s="1"/>
      <c r="BM9" s="1"/>
      <c r="BN9" s="1"/>
      <c r="BO9" s="1"/>
    </row>
    <row r="10" spans="1:67" x14ac:dyDescent="0.25">
      <c r="A10" s="3" t="s">
        <v>17</v>
      </c>
      <c r="BK10" s="1"/>
      <c r="BL10" s="1"/>
      <c r="BM10" s="1"/>
      <c r="BN10" s="1"/>
      <c r="BO10" s="1"/>
    </row>
    <row r="11" spans="1:67" x14ac:dyDescent="0.25">
      <c r="A11" s="13"/>
      <c r="BK11" s="1"/>
      <c r="BL11" s="1"/>
      <c r="BM11" s="1"/>
      <c r="BN11" s="1"/>
      <c r="BO11" s="1"/>
    </row>
    <row r="12" spans="1:67" x14ac:dyDescent="0.25">
      <c r="A12" s="13"/>
      <c r="BK12" s="1"/>
      <c r="BL12" s="1"/>
      <c r="BM12" s="1"/>
      <c r="BN12" s="1"/>
      <c r="BO12" s="1"/>
    </row>
    <row r="13" spans="1:67" x14ac:dyDescent="0.25">
      <c r="A13" s="13"/>
      <c r="BK13" s="1"/>
      <c r="BL13" s="1"/>
      <c r="BM13" s="1"/>
      <c r="BN13" s="1"/>
      <c r="BO13" s="1"/>
    </row>
    <row r="14" spans="1:67" x14ac:dyDescent="0.25">
      <c r="A14" s="13"/>
      <c r="BK14" s="1"/>
      <c r="BL14" s="1"/>
      <c r="BM14" s="1"/>
      <c r="BN14" s="1"/>
      <c r="BO14" s="1"/>
    </row>
    <row r="15" spans="1:67" x14ac:dyDescent="0.25">
      <c r="A15" s="13"/>
      <c r="BK15" s="1"/>
      <c r="BL15" s="1"/>
      <c r="BM15" s="1"/>
      <c r="BN15" s="1"/>
      <c r="BO15" s="1"/>
    </row>
    <row r="16" spans="1:67" x14ac:dyDescent="0.25">
      <c r="BK16" s="1"/>
      <c r="BL16" s="1"/>
      <c r="BM16" s="1"/>
      <c r="BN16" s="1"/>
      <c r="BO16" s="1"/>
    </row>
    <row r="17" spans="63:67" x14ac:dyDescent="0.25">
      <c r="BK17" s="1"/>
      <c r="BL17" s="1"/>
      <c r="BM17" s="1"/>
      <c r="BN17" s="1"/>
      <c r="BO17" s="1"/>
    </row>
    <row r="18" spans="63:67" x14ac:dyDescent="0.25">
      <c r="BK18" s="1"/>
      <c r="BL18" s="1"/>
      <c r="BM18" s="1"/>
      <c r="BN18" s="1"/>
      <c r="BO18" s="1"/>
    </row>
    <row r="19" spans="63:67" x14ac:dyDescent="0.25">
      <c r="BK19" s="1"/>
      <c r="BL19" s="1"/>
      <c r="BM19" s="1"/>
      <c r="BN19" s="1"/>
      <c r="BO19" s="1"/>
    </row>
    <row r="20" spans="63:67" x14ac:dyDescent="0.25">
      <c r="BK20" s="1"/>
      <c r="BL20" s="1"/>
      <c r="BM20" s="1"/>
      <c r="BN20" s="1"/>
      <c r="BO20" s="1"/>
    </row>
    <row r="21" spans="63:67" x14ac:dyDescent="0.25">
      <c r="BK21" s="1"/>
      <c r="BL21" s="1"/>
      <c r="BM21" s="1"/>
      <c r="BN21" s="1"/>
      <c r="BO21" s="1"/>
    </row>
    <row r="22" spans="63:67" x14ac:dyDescent="0.25">
      <c r="BK22" s="1"/>
      <c r="BL22" s="1"/>
      <c r="BM22" s="1"/>
      <c r="BN22" s="1"/>
      <c r="BO22" s="1"/>
    </row>
    <row r="23" spans="63:67" x14ac:dyDescent="0.25">
      <c r="BK23" s="1"/>
      <c r="BL23" s="1"/>
      <c r="BM23" s="1"/>
      <c r="BN23" s="1"/>
      <c r="BO23" s="1"/>
    </row>
    <row r="24" spans="63:67" x14ac:dyDescent="0.25">
      <c r="BK24" s="1"/>
      <c r="BL24" s="1"/>
      <c r="BM24" s="1"/>
      <c r="BN24" s="1"/>
      <c r="BO24" s="1"/>
    </row>
    <row r="25" spans="63:67" x14ac:dyDescent="0.25">
      <c r="BK25" s="1"/>
      <c r="BL25" s="1"/>
      <c r="BM25" s="1"/>
      <c r="BN25" s="1"/>
      <c r="BO25" s="1"/>
    </row>
    <row r="26" spans="63:67" x14ac:dyDescent="0.25">
      <c r="BK26" s="1"/>
      <c r="BL26" s="1"/>
      <c r="BM26" s="1"/>
      <c r="BN26" s="1"/>
      <c r="BO26" s="1"/>
    </row>
    <row r="27" spans="63:67" x14ac:dyDescent="0.25">
      <c r="BK27" s="1"/>
      <c r="BL27" s="1"/>
      <c r="BM27" s="1"/>
      <c r="BN27" s="1"/>
      <c r="BO27" s="1"/>
    </row>
    <row r="28" spans="63:67" x14ac:dyDescent="0.25">
      <c r="BK28" s="1"/>
      <c r="BL28" s="1"/>
      <c r="BM28" s="1"/>
      <c r="BN28" s="1"/>
      <c r="BO28" s="1"/>
    </row>
    <row r="29" spans="63:67" x14ac:dyDescent="0.25">
      <c r="BK29" s="1"/>
      <c r="BL29" s="1"/>
      <c r="BM29" s="1"/>
      <c r="BN29" s="1"/>
      <c r="BO29" s="1"/>
    </row>
    <row r="30" spans="63:67" x14ac:dyDescent="0.25">
      <c r="BK30" s="1"/>
      <c r="BL30" s="1"/>
      <c r="BM30" s="1"/>
      <c r="BN30" s="1"/>
      <c r="BO30" s="1"/>
    </row>
    <row r="31" spans="63:67" x14ac:dyDescent="0.25">
      <c r="BK31" s="1"/>
      <c r="BL31" s="1"/>
      <c r="BM31" s="1"/>
      <c r="BN31" s="1"/>
      <c r="BO31" s="1"/>
    </row>
    <row r="32" spans="63:67" x14ac:dyDescent="0.25">
      <c r="BK32" s="1"/>
      <c r="BL32" s="1"/>
      <c r="BM32" s="1"/>
      <c r="BN32" s="1"/>
      <c r="BO32" s="1"/>
    </row>
    <row r="33" spans="63:67" x14ac:dyDescent="0.25">
      <c r="BK33" s="1"/>
      <c r="BL33" s="1"/>
      <c r="BM33" s="1"/>
      <c r="BN33" s="1"/>
      <c r="BO33" s="1"/>
    </row>
    <row r="34" spans="63:67" x14ac:dyDescent="0.25">
      <c r="BK34" s="1"/>
      <c r="BL34" s="1"/>
      <c r="BM34" s="1"/>
      <c r="BN34" s="1"/>
      <c r="BO34" s="1"/>
    </row>
    <row r="35" spans="63:67" x14ac:dyDescent="0.25">
      <c r="BK35" s="1"/>
      <c r="BL35" s="1"/>
      <c r="BM35" s="1"/>
      <c r="BN35" s="1"/>
      <c r="BO35" s="1"/>
    </row>
    <row r="36" spans="63:67" x14ac:dyDescent="0.25">
      <c r="BK36" s="1"/>
      <c r="BL36" s="1"/>
      <c r="BM36" s="1"/>
      <c r="BN36" s="1"/>
      <c r="BO36" s="1"/>
    </row>
    <row r="37" spans="63:67" x14ac:dyDescent="0.25">
      <c r="BK37" s="1"/>
      <c r="BL37" s="1"/>
      <c r="BM37" s="1"/>
      <c r="BN37" s="1"/>
      <c r="BO37" s="1"/>
    </row>
    <row r="38" spans="63:67" x14ac:dyDescent="0.25">
      <c r="BK38" s="1"/>
      <c r="BL38" s="1"/>
      <c r="BM38" s="1"/>
      <c r="BN38" s="1"/>
      <c r="BO38" s="1"/>
    </row>
    <row r="39" spans="63:67" x14ac:dyDescent="0.25">
      <c r="BK39" s="1"/>
      <c r="BL39" s="1"/>
      <c r="BM39" s="1"/>
      <c r="BN39" s="1"/>
      <c r="BO39" s="1"/>
    </row>
    <row r="40" spans="63:67" x14ac:dyDescent="0.25">
      <c r="BK40" s="1"/>
      <c r="BL40" s="1"/>
      <c r="BM40" s="1"/>
      <c r="BN40" s="1"/>
      <c r="BO40" s="1"/>
    </row>
    <row r="41" spans="63:67" x14ac:dyDescent="0.25">
      <c r="BK41" s="1"/>
      <c r="BL41" s="1"/>
      <c r="BM41" s="1"/>
      <c r="BN41" s="1"/>
      <c r="BO41" s="1"/>
    </row>
    <row r="42" spans="63:67" x14ac:dyDescent="0.25">
      <c r="BK42" s="1"/>
      <c r="BL42" s="1"/>
      <c r="BM42" s="1"/>
      <c r="BN42" s="1"/>
      <c r="BO42" s="1"/>
    </row>
    <row r="43" spans="63:67" x14ac:dyDescent="0.25">
      <c r="BK43" s="1"/>
      <c r="BL43" s="1"/>
      <c r="BM43" s="1"/>
      <c r="BN43" s="1"/>
      <c r="BO43" s="1"/>
    </row>
    <row r="44" spans="63:67" x14ac:dyDescent="0.25">
      <c r="BK44" s="1"/>
      <c r="BL44" s="1"/>
      <c r="BM44" s="1"/>
      <c r="BN44" s="1"/>
      <c r="BO44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836BC33D1E5846BD77C269C61838DB" ma:contentTypeVersion="11" ma:contentTypeDescription="Opret et nyt dokument." ma:contentTypeScope="" ma:versionID="333c1248df88b0c6557b98f25abcfaff">
  <xsd:schema xmlns:xsd="http://www.w3.org/2001/XMLSchema" xmlns:xs="http://www.w3.org/2001/XMLSchema" xmlns:p="http://schemas.microsoft.com/office/2006/metadata/properties" xmlns:ns3="f659a008-7c21-4ee3-a745-e38581e13101" targetNamespace="http://schemas.microsoft.com/office/2006/metadata/properties" ma:root="true" ma:fieldsID="cffd38865693885cadb59f7adea8fd1f" ns3:_="">
    <xsd:import namespace="f659a008-7c21-4ee3-a745-e38581e131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9a008-7c21-4ee3-a745-e38581e13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331CC5-7019-42E8-A409-9A5ECC26C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59a008-7c21-4ee3-a745-e38581e131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99054-7EEA-42AE-89A8-39E5A8F7CBD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659a008-7c21-4ee3-a745-e38581e131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B2130A-9F2F-4A4A-837B-83119AB71B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Miljøtilstand.dk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Galatius</dc:creator>
  <cp:lastModifiedBy>Duygu Erdölek</cp:lastModifiedBy>
  <dcterms:created xsi:type="dcterms:W3CDTF">2022-05-27T08:11:45Z</dcterms:created>
  <dcterms:modified xsi:type="dcterms:W3CDTF">2025-01-31T10:22:29Z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0x01010056836BC33D1E5846BD77C269C61838DB</vt:lpwstr>
  </property>
</Properties>
</file>